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<sst xmlns="http://schemas.openxmlformats.org/spreadsheetml/2006/main" count="160" uniqueCount="73">
  <si>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</si>
  <si>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</si>
  <si>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</si>
  <si>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</si>
  <si>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</si>
  <si>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</si>
  <si>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</si>
  <si>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</si>
  <si>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</si>
  <si>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</si>
  <si>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</si>
  <si>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</si>
  <si>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</si>
  <si>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</si>
  <si>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</si>
  <si>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</si>
  <si>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</si>
  <si>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</si>
  <si>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</si>
  <si>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</si>
  <si>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</si>
  <si>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</si>
  <si>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</si>
  <si>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</si>
  <si>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Begleitende Arbeitshefte</t>
  </si>
  <si>
    <t>müssen gekauft werden (werden von der Schule mit 15% bezuschusst)</t>
  </si>
  <si>
    <t>Bio</t>
  </si>
  <si>
    <t>Bücherlisten für das Schuljahr 2023/24 am Heisenberg-Gymnasium</t>
  </si>
  <si>
    <t>5e</t>
  </si>
  <si>
    <t>Mögl.Rabatt</t>
  </si>
  <si>
    <t>Min</t>
  </si>
  <si>
    <t>Max</t>
  </si>
  <si>
    <t>Deutschbuch 1</t>
  </si>
  <si>
    <t>978-3-06-067421-3</t>
  </si>
  <si>
    <t>English G Access 1</t>
  </si>
  <si>
    <t>978-3-06-032544-3</t>
  </si>
  <si>
    <t xml:space="preserve">Découvertes Bd. 1 Série Jaune      </t>
  </si>
  <si>
    <t>978-3-12-622011-8</t>
  </si>
  <si>
    <t>Lambacher Schweizer Band 5</t>
  </si>
  <si>
    <t>978-3-12-733151-6</t>
  </si>
  <si>
    <t>Natura 5/6</t>
  </si>
  <si>
    <t>978-3-12-049231-3</t>
  </si>
  <si>
    <t>Geo</t>
  </si>
  <si>
    <t>Terra Geographie 5/6</t>
  </si>
  <si>
    <t>978-3-12-104603-4</t>
  </si>
  <si>
    <t>Achtung: Preiserhöhungen wegen aktueller Energiepreissteigerungen möglich.</t>
  </si>
  <si>
    <t>Der Ladenpreis der Bücher und Arbeitshefte kann sich dadurch verändern.</t>
  </si>
  <si>
    <t xml:space="preserve">STARTERSET     </t>
  </si>
  <si>
    <t>(Hefte, Schnellhefter, Ordner, Schreib-</t>
  </si>
  <si>
    <t>blöcke, Stehsammler, Zeichenblock ...)</t>
  </si>
  <si>
    <t>Duden</t>
  </si>
  <si>
    <t>978-3-411-04018-6</t>
  </si>
  <si>
    <t>Arbeitsheft 1 zu Deutschbuch</t>
  </si>
  <si>
    <t>978-3-06-067424-4</t>
  </si>
  <si>
    <t>workbook 1 mit Vorkurs</t>
  </si>
  <si>
    <t>978-3-06-033317-2</t>
  </si>
  <si>
    <t>wordmaster 1 mit Lösungen</t>
  </si>
  <si>
    <t>978-3-06-033080-5</t>
  </si>
  <si>
    <t>Grammatisches Beiheft 1 jaune</t>
  </si>
  <si>
    <t>978-3-12-622018-7</t>
  </si>
  <si>
    <t xml:space="preserve">Cahier d'activités 1 jaune </t>
  </si>
  <si>
    <t>978-3-12-622015-6</t>
  </si>
  <si>
    <t>LS Arbeitsheft 5</t>
  </si>
  <si>
    <t>978-3-12-733156-1</t>
  </si>
  <si>
    <t>Schuljahreslizenz bettermarks</t>
  </si>
  <si>
    <t>MED</t>
  </si>
  <si>
    <t>Medienwelten 1 Arbeitsheft</t>
  </si>
  <si>
    <t>978-3-425-04548-1</t>
  </si>
  <si>
    <t>EDV</t>
  </si>
  <si>
    <t xml:space="preserve">Informatische Grundbildung 5-7 </t>
  </si>
  <si>
    <t>Druckerei, nur Kauf</t>
  </si>
  <si>
    <t>* bereits ein geliehenes Buch führt dazu, dass der Zuschuss sich von Max.Rabatt auf Min.Rabatt verringert.</t>
  </si>
  <si>
    <t>Termin der spätesten Abgabe beim Klassenlehrer: bis 27.06.23 im Sekretariat Ettlingen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</si>
</sst>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4" fontId="0" fillId="0" borderId="0" xfId="49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9" fontId="13" fillId="0" borderId="10" xfId="49" applyNumberFormat="1" applyFont="1" applyBorder="1" applyAlignment="1" applyProtection="1">
      <alignment horizontal="center" vertical="center" wrapText="1"/>
      <protection/>
    </xf>
    <xf numFmtId="44" fontId="11" fillId="0" borderId="11" xfId="49" applyFont="1" applyBorder="1" applyAlignment="1" applyProtection="1">
      <alignment horizontal="center" vertical="center"/>
      <protection/>
    </xf>
    <xf numFmtId="44" fontId="13" fillId="0" borderId="11" xfId="49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44" fontId="0" fillId="0" borderId="12" xfId="49" applyFont="1" applyBorder="1" applyAlignment="1" applyProtection="1">
      <alignment horizontal="center"/>
      <protection/>
    </xf>
    <xf numFmtId="9" fontId="0" fillId="0" borderId="12" xfId="56" applyFont="1" applyBorder="1" applyAlignment="1" applyProtection="1">
      <alignment horizontal="center"/>
      <protection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49" fontId="0" fillId="34" borderId="12" xfId="0" applyNumberFormat="1" applyFont="1" applyFill="1" applyBorder="1" applyAlignment="1" applyProtection="1">
      <alignment horizontal="center"/>
      <protection locked="0"/>
    </xf>
    <xf numFmtId="49" fontId="0" fillId="35" borderId="12" xfId="0" applyNumberFormat="1" applyFont="1" applyFill="1" applyBorder="1" applyAlignment="1" applyProtection="1">
      <alignment horizontal="center"/>
      <protection/>
    </xf>
    <xf numFmtId="44" fontId="0" fillId="0" borderId="12" xfId="49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49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44" fontId="7" fillId="0" borderId="12" xfId="49" applyFont="1" applyBorder="1" applyAlignment="1" applyProtection="1">
      <alignment horizontal="center" vertical="center"/>
      <protection/>
    </xf>
    <xf numFmtId="44" fontId="11" fillId="0" borderId="10" xfId="49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Gut" xfId="50"/>
    <cellStyle name="Comma" xfId="51"/>
    <cellStyle name="Hyperlink" xfId="52"/>
    <cellStyle name="Neutral" xfId="53"/>
    <cellStyle name="Notiz" xfId="54"/>
    <cellStyle name="Percent" xfId="55"/>
    <cellStyle name="Prozent 2" xfId="56"/>
    <cellStyle name="Schlecht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B1:M45"/>
  <sheetViews>
    <sheetView showGridLines="0" showRowColHeaders="0" zoomScaleSheetLayoutView="100" zoomScalePageLayoutView="0" workbookViewId="0" topLeftCell="A12">
      <selection activeCell="E13" sqref="E13"/>
    </sheetView>
  </sheetViews>
  <sheetFormatPr defaultColWidth="11.421875" defaultRowHeight="12.75"/>
  <cols>
    <col min="1" max="1" width="4.28125" style="5" customWidth="1"/>
    <col min="2" max="2" width="5.8515625" style="5" customWidth="1"/>
    <col min="3" max="3" width="38.421875" style="5" customWidth="1"/>
    <col min="4" max="4" width="18.57421875" style="5" customWidth="1"/>
    <col min="5" max="5" width="12.140625" style="13" customWidth="1"/>
    <col min="6" max="7" width="7.421875" style="13" customWidth="1"/>
    <col min="8" max="10" width="9.57421875" style="29" customWidth="1"/>
    <col min="11" max="11" width="12.00390625" style="13" customWidth="1"/>
    <col min="12" max="16384" width="11.421875" style="5" customWidth="1"/>
  </cols>
  <sheetData>
    <row r="1" spans="2:12" ht="12.75">
      <c r="B1" s="39" t="s">
        <v>5</v>
      </c>
      <c r="C1" s="40"/>
      <c r="D1" s="40"/>
      <c r="E1" s="40"/>
      <c r="F1" s="40"/>
      <c r="G1" s="40"/>
      <c r="H1" s="40"/>
      <c r="I1" s="40"/>
      <c r="J1" s="40"/>
      <c r="K1" s="40"/>
      <c r="L1" s="3"/>
    </row>
    <row r="2" spans="2:12" ht="12.75">
      <c r="B2" s="39" t="s">
        <v>6</v>
      </c>
      <c r="C2" s="40"/>
      <c r="D2" s="40"/>
      <c r="E2" s="40"/>
      <c r="F2" s="40"/>
      <c r="G2" s="40"/>
      <c r="H2" s="40"/>
      <c r="I2" s="40"/>
      <c r="J2" s="40"/>
      <c r="K2" s="40"/>
      <c r="L2" s="3"/>
    </row>
    <row r="3" spans="2:13" ht="18.75" customHeight="1">
      <c r="B3" s="41" t="s">
        <v>27</v>
      </c>
      <c r="C3" s="41"/>
      <c r="D3" s="41"/>
      <c r="E3" s="41"/>
      <c r="F3" s="41"/>
      <c r="G3" s="41"/>
      <c r="H3" s="41"/>
      <c r="I3" s="41"/>
      <c r="J3" s="41"/>
      <c r="K3" s="41"/>
      <c r="L3" s="4"/>
      <c r="M3" s="4"/>
    </row>
    <row r="4" spans="2:12" ht="15.75">
      <c r="B4" s="6"/>
      <c r="C4" s="7" t="str">
        <f>"Klasse:  "</f>
        <v>Klasse:  </v>
      </c>
      <c r="D4" s="8" t="s">
        <v>28</v>
      </c>
      <c r="E4" s="9"/>
      <c r="F4" s="9"/>
      <c r="G4" s="9"/>
      <c r="H4" s="9"/>
      <c r="I4" s="9"/>
      <c r="J4" s="9"/>
      <c r="K4" s="9"/>
      <c r="L4" s="10"/>
    </row>
    <row r="5" spans="2:12" ht="2.25" customHeight="1">
      <c r="B5" s="11"/>
      <c r="C5" s="11"/>
      <c r="D5" s="11"/>
      <c r="E5" s="4"/>
      <c r="F5" s="4"/>
      <c r="G5" s="4"/>
      <c r="H5" s="10"/>
      <c r="I5" s="10"/>
      <c r="J5" s="10"/>
      <c r="K5" s="10"/>
      <c r="L5" s="10"/>
    </row>
    <row r="6" spans="3:11" ht="15" customHeight="1">
      <c r="C6" s="7" t="s">
        <v>7</v>
      </c>
      <c r="D6" s="42"/>
      <c r="E6" s="42"/>
      <c r="F6" s="42"/>
      <c r="G6" s="42"/>
      <c r="H6" s="42"/>
      <c r="I6" s="42"/>
      <c r="J6" s="12"/>
      <c r="K6" s="12"/>
    </row>
    <row r="7" spans="8:10" ht="4.5" customHeight="1">
      <c r="H7" s="14"/>
      <c r="I7" s="14"/>
      <c r="J7" s="14"/>
    </row>
    <row r="8" spans="2:11" ht="12" customHeight="1">
      <c r="B8" s="43" t="s">
        <v>8</v>
      </c>
      <c r="C8" s="44" t="s">
        <v>9</v>
      </c>
      <c r="D8" s="43" t="s">
        <v>10</v>
      </c>
      <c r="E8" s="46" t="s">
        <v>11</v>
      </c>
      <c r="F8" s="47" t="s">
        <v>29</v>
      </c>
      <c r="G8" s="48"/>
      <c r="H8" s="32" t="s">
        <v>12</v>
      </c>
      <c r="I8" s="32" t="s">
        <v>13</v>
      </c>
      <c r="J8" s="33" t="s">
        <v>14</v>
      </c>
      <c r="K8" s="15" t="str">
        <f>IF(COUNTIF(I10:I39,"x")&gt;0,"Min Rabatt","Max Rabatt")</f>
        <v>Max Rabatt</v>
      </c>
    </row>
    <row r="9" spans="2:11" s="18" customFormat="1" ht="17.25" customHeight="1">
      <c r="B9" s="43"/>
      <c r="C9" s="45"/>
      <c r="D9" s="43"/>
      <c r="E9" s="46"/>
      <c r="F9" s="16" t="s">
        <v>30</v>
      </c>
      <c r="G9" s="16" t="s">
        <v>31</v>
      </c>
      <c r="H9" s="32"/>
      <c r="I9" s="32"/>
      <c r="J9" s="33"/>
      <c r="K9" s="17" t="s">
        <v>15</v>
      </c>
    </row>
    <row r="10" spans="2:11" ht="12.75">
      <c r="B10" s="19" t="s">
        <v>16</v>
      </c>
      <c r="C10" s="20" t="s">
        <v>32</v>
      </c>
      <c r="D10" s="21" t="s">
        <v>33</v>
      </c>
      <c r="E10" s="22">
        <v>30.25</v>
      </c>
      <c r="F10" s="23">
        <v>0.15</v>
      </c>
      <c r="G10" s="23">
        <v>0.3</v>
      </c>
      <c r="H10" s="24" t="s">
        <v>17</v>
      </c>
      <c r="I10" s="25" t="s">
        <v>17</v>
      </c>
      <c r="J10" s="26" t="s">
        <v>17</v>
      </c>
      <c r="K10" s="27">
        <f>IF(H10&lt;&gt;"x","",IF($K$8="Min Rabatt",ROUND(E10*(1-F10),2),ROUND(E10*(1-G10),2)))</f>
      </c>
    </row>
    <row r="11" spans="2:11" ht="12.75">
      <c r="B11" s="19" t="s">
        <v>19</v>
      </c>
      <c r="C11" s="20" t="s">
        <v>34</v>
      </c>
      <c r="D11" s="21" t="s">
        <v>35</v>
      </c>
      <c r="E11" s="22">
        <v>25.75</v>
      </c>
      <c r="F11" s="23">
        <v>0.15</v>
      </c>
      <c r="G11" s="23">
        <v>0.3</v>
      </c>
      <c r="H11" s="24" t="s">
        <v>17</v>
      </c>
      <c r="I11" s="25" t="s">
        <v>17</v>
      </c>
      <c r="J11" s="26" t="s">
        <v>17</v>
      </c>
      <c r="K11" s="27">
        <f aca="true" t="shared" si="0" ref="K11:K39">IF(H11&lt;&gt;"x","",IF($K$8="Min Rabatt",ROUND(E11*(1-F11),2),ROUND(E11*(1-G11),2)))</f>
      </c>
    </row>
    <row r="12" spans="2:11" ht="12.75">
      <c r="B12" s="19" t="s">
        <v>20</v>
      </c>
      <c r="C12" s="20" t="s">
        <v>36</v>
      </c>
      <c r="D12" s="21" t="s">
        <v>37</v>
      </c>
      <c r="E12" s="22">
        <v>24.5</v>
      </c>
      <c r="F12" s="23">
        <v>0.15</v>
      </c>
      <c r="G12" s="23">
        <v>0.3</v>
      </c>
      <c r="H12" s="24" t="s">
        <v>17</v>
      </c>
      <c r="I12" s="25" t="s">
        <v>17</v>
      </c>
      <c r="J12" s="26" t="s">
        <v>17</v>
      </c>
      <c r="K12" s="27">
        <f t="shared" si="0"/>
      </c>
    </row>
    <row r="13" spans="2:11" ht="12.75">
      <c r="B13" s="19" t="s">
        <v>21</v>
      </c>
      <c r="C13" s="20" t="s">
        <v>38</v>
      </c>
      <c r="D13" s="21" t="s">
        <v>39</v>
      </c>
      <c r="E13" s="22">
        <v>31.95</v>
      </c>
      <c r="F13" s="23">
        <v>0.15</v>
      </c>
      <c r="G13" s="23">
        <v>0.3</v>
      </c>
      <c r="H13" s="24" t="s">
        <v>17</v>
      </c>
      <c r="I13" s="25" t="s">
        <v>17</v>
      </c>
      <c r="J13" s="26" t="s">
        <v>17</v>
      </c>
      <c r="K13" s="27">
        <f t="shared" si="0"/>
      </c>
    </row>
    <row r="14" spans="2:11" ht="12.75">
      <c r="B14" s="19" t="s">
        <v>26</v>
      </c>
      <c r="C14" s="20" t="s">
        <v>40</v>
      </c>
      <c r="D14" s="21" t="s">
        <v>41</v>
      </c>
      <c r="E14" s="22">
        <v>36.95</v>
      </c>
      <c r="F14" s="23">
        <v>0.15</v>
      </c>
      <c r="G14" s="23">
        <v>0.3</v>
      </c>
      <c r="H14" s="24" t="s">
        <v>17</v>
      </c>
      <c r="I14" s="25" t="s">
        <v>17</v>
      </c>
      <c r="J14" s="26" t="s">
        <v>17</v>
      </c>
      <c r="K14" s="27">
        <f t="shared" si="0"/>
      </c>
    </row>
    <row r="15" spans="2:11" ht="12.75">
      <c r="B15" s="19" t="s">
        <v>42</v>
      </c>
      <c r="C15" s="20" t="s">
        <v>43</v>
      </c>
      <c r="D15" s="21" t="s">
        <v>44</v>
      </c>
      <c r="E15" s="22">
        <v>32.5</v>
      </c>
      <c r="F15" s="23">
        <v>0.15</v>
      </c>
      <c r="G15" s="23">
        <v>0.3</v>
      </c>
      <c r="H15" s="24" t="s">
        <v>17</v>
      </c>
      <c r="I15" s="25" t="s">
        <v>17</v>
      </c>
      <c r="J15" s="26" t="s">
        <v>17</v>
      </c>
      <c r="K15" s="27">
        <f t="shared" si="0"/>
      </c>
    </row>
    <row r="16" spans="2:11" ht="12.75">
      <c r="B16" s="19"/>
      <c r="C16" s="20"/>
      <c r="D16" s="21"/>
      <c r="E16" s="22"/>
      <c r="F16" s="23"/>
      <c r="G16" s="23"/>
      <c r="H16" s="24" t="s">
        <v>17</v>
      </c>
      <c r="I16" s="25" t="s">
        <v>17</v>
      </c>
      <c r="J16" s="26" t="s">
        <v>17</v>
      </c>
      <c r="K16" s="27">
        <f t="shared" si="0"/>
      </c>
    </row>
    <row r="17" spans="2:11" ht="12.75">
      <c r="B17" s="19"/>
      <c r="C17" s="20" t="s">
        <v>45</v>
      </c>
      <c r="D17" s="21"/>
      <c r="E17" s="22"/>
      <c r="F17" s="23"/>
      <c r="G17" s="23"/>
      <c r="H17" s="24" t="s">
        <v>17</v>
      </c>
      <c r="I17" s="25" t="s">
        <v>17</v>
      </c>
      <c r="J17" s="26"/>
      <c r="K17" s="27">
        <f t="shared" si="0"/>
      </c>
    </row>
    <row r="18" spans="2:11" ht="12.75">
      <c r="B18" s="19"/>
      <c r="C18" s="20" t="s">
        <v>46</v>
      </c>
      <c r="D18" s="21"/>
      <c r="E18" s="22"/>
      <c r="F18" s="23"/>
      <c r="G18" s="23"/>
      <c r="H18" s="24" t="s">
        <v>17</v>
      </c>
      <c r="I18" s="25" t="s">
        <v>17</v>
      </c>
      <c r="J18" s="26" t="s">
        <v>17</v>
      </c>
      <c r="K18" s="27">
        <f t="shared" si="0"/>
      </c>
    </row>
    <row r="19" spans="2:11" ht="12.75">
      <c r="B19" s="19"/>
      <c r="C19" s="20"/>
      <c r="D19" s="21"/>
      <c r="E19" s="22"/>
      <c r="F19" s="23"/>
      <c r="G19" s="23"/>
      <c r="H19" s="24" t="s">
        <v>17</v>
      </c>
      <c r="I19" s="25" t="s">
        <v>17</v>
      </c>
      <c r="J19" s="26"/>
      <c r="K19" s="27">
        <f t="shared" si="0"/>
      </c>
    </row>
    <row r="20" spans="2:11" ht="12.75">
      <c r="B20" s="19"/>
      <c r="C20" s="20"/>
      <c r="D20" s="21"/>
      <c r="E20" s="22"/>
      <c r="F20" s="23"/>
      <c r="G20" s="23"/>
      <c r="H20" s="24" t="s">
        <v>17</v>
      </c>
      <c r="I20" s="25" t="s">
        <v>17</v>
      </c>
      <c r="J20" s="26" t="s">
        <v>17</v>
      </c>
      <c r="K20" s="27">
        <f t="shared" si="0"/>
      </c>
    </row>
    <row r="21" spans="2:11" ht="12.75">
      <c r="B21" s="19"/>
      <c r="C21" s="20" t="s">
        <v>47</v>
      </c>
      <c r="D21" s="21"/>
      <c r="E21" s="22">
        <v>60</v>
      </c>
      <c r="F21" s="23">
        <v>0</v>
      </c>
      <c r="G21" s="23">
        <v>0</v>
      </c>
      <c r="H21" s="24" t="s">
        <v>17</v>
      </c>
      <c r="I21" s="25" t="s">
        <v>17</v>
      </c>
      <c r="J21" s="26" t="s">
        <v>17</v>
      </c>
      <c r="K21" s="27">
        <f t="shared" si="0"/>
      </c>
    </row>
    <row r="22" spans="2:11" ht="12.75">
      <c r="B22" s="19"/>
      <c r="C22" s="20" t="s">
        <v>48</v>
      </c>
      <c r="D22" s="21"/>
      <c r="E22" s="22"/>
      <c r="F22" s="23"/>
      <c r="G22" s="23"/>
      <c r="H22" s="24" t="s">
        <v>17</v>
      </c>
      <c r="I22" s="25" t="s">
        <v>17</v>
      </c>
      <c r="J22" s="26" t="s">
        <v>17</v>
      </c>
      <c r="K22" s="27">
        <f t="shared" si="0"/>
      </c>
    </row>
    <row r="23" spans="2:11" ht="12.75">
      <c r="B23" s="19"/>
      <c r="C23" s="20" t="s">
        <v>49</v>
      </c>
      <c r="D23" s="21"/>
      <c r="E23" s="22"/>
      <c r="F23" s="23"/>
      <c r="G23" s="23"/>
      <c r="H23" s="24" t="s">
        <v>17</v>
      </c>
      <c r="I23" s="25" t="s">
        <v>17</v>
      </c>
      <c r="J23" s="26" t="s">
        <v>17</v>
      </c>
      <c r="K23" s="27">
        <f t="shared" si="0"/>
      </c>
    </row>
    <row r="24" spans="2:11" ht="12.75">
      <c r="B24" s="19"/>
      <c r="C24" s="20"/>
      <c r="D24" s="21"/>
      <c r="E24" s="22"/>
      <c r="F24" s="23"/>
      <c r="G24" s="23"/>
      <c r="H24" s="24" t="s">
        <v>17</v>
      </c>
      <c r="I24" s="25" t="s">
        <v>17</v>
      </c>
      <c r="J24" s="26"/>
      <c r="K24" s="27">
        <f t="shared" si="0"/>
      </c>
    </row>
    <row r="25" spans="2:11" ht="12.75">
      <c r="B25" s="19"/>
      <c r="C25" s="20"/>
      <c r="D25" s="21"/>
      <c r="E25" s="22"/>
      <c r="F25" s="23"/>
      <c r="G25" s="23"/>
      <c r="H25" s="24" t="s">
        <v>17</v>
      </c>
      <c r="I25" s="25" t="s">
        <v>17</v>
      </c>
      <c r="J25" s="26" t="s">
        <v>17</v>
      </c>
      <c r="K25" s="27">
        <f t="shared" si="0"/>
      </c>
    </row>
    <row r="26" spans="2:11" ht="12.75">
      <c r="B26" s="19"/>
      <c r="C26" s="20" t="s">
        <v>24</v>
      </c>
      <c r="D26" s="21" t="s">
        <v>25</v>
      </c>
      <c r="E26" s="22"/>
      <c r="F26" s="23"/>
      <c r="G26" s="23"/>
      <c r="H26" s="24" t="s">
        <v>17</v>
      </c>
      <c r="I26" s="25" t="s">
        <v>17</v>
      </c>
      <c r="J26" s="26" t="s">
        <v>17</v>
      </c>
      <c r="K26" s="27">
        <f t="shared" si="0"/>
      </c>
    </row>
    <row r="27" spans="2:11" ht="12.75">
      <c r="B27" s="19" t="s">
        <v>16</v>
      </c>
      <c r="C27" s="20" t="s">
        <v>50</v>
      </c>
      <c r="D27" s="21" t="s">
        <v>51</v>
      </c>
      <c r="E27" s="22">
        <v>28</v>
      </c>
      <c r="F27" s="23">
        <v>0.15</v>
      </c>
      <c r="G27" s="23">
        <v>0.3</v>
      </c>
      <c r="H27" s="24" t="s">
        <v>18</v>
      </c>
      <c r="I27" s="25" t="s">
        <v>17</v>
      </c>
      <c r="J27" s="26" t="s">
        <v>17</v>
      </c>
      <c r="K27" s="27">
        <f t="shared" si="0"/>
        <v>19.6</v>
      </c>
    </row>
    <row r="28" spans="2:11" ht="12.75">
      <c r="B28" s="19"/>
      <c r="C28" s="20" t="s">
        <v>52</v>
      </c>
      <c r="D28" s="21" t="s">
        <v>53</v>
      </c>
      <c r="E28" s="22">
        <v>11.5</v>
      </c>
      <c r="F28" s="23">
        <v>0.15</v>
      </c>
      <c r="G28" s="23">
        <v>0.15</v>
      </c>
      <c r="H28" s="24" t="s">
        <v>18</v>
      </c>
      <c r="I28" s="25" t="s">
        <v>17</v>
      </c>
      <c r="J28" s="26" t="s">
        <v>17</v>
      </c>
      <c r="K28" s="27">
        <f t="shared" si="0"/>
        <v>9.78</v>
      </c>
    </row>
    <row r="29" spans="2:11" ht="12.75">
      <c r="B29" s="19" t="s">
        <v>19</v>
      </c>
      <c r="C29" s="20" t="s">
        <v>54</v>
      </c>
      <c r="D29" s="21" t="s">
        <v>55</v>
      </c>
      <c r="E29" s="22">
        <v>11.99</v>
      </c>
      <c r="F29" s="23">
        <v>0.15</v>
      </c>
      <c r="G29" s="23">
        <v>0.15</v>
      </c>
      <c r="H29" s="24" t="s">
        <v>18</v>
      </c>
      <c r="I29" s="25" t="s">
        <v>17</v>
      </c>
      <c r="J29" s="26" t="s">
        <v>17</v>
      </c>
      <c r="K29" s="27">
        <f t="shared" si="0"/>
        <v>10.19</v>
      </c>
    </row>
    <row r="30" spans="2:11" ht="12.75">
      <c r="B30" s="19"/>
      <c r="C30" s="20" t="s">
        <v>56</v>
      </c>
      <c r="D30" s="21" t="s">
        <v>57</v>
      </c>
      <c r="E30" s="22">
        <v>11.75</v>
      </c>
      <c r="F30" s="23">
        <v>0.15</v>
      </c>
      <c r="G30" s="23">
        <v>0.15</v>
      </c>
      <c r="H30" s="24" t="s">
        <v>18</v>
      </c>
      <c r="I30" s="25" t="s">
        <v>17</v>
      </c>
      <c r="J30" s="26" t="s">
        <v>17</v>
      </c>
      <c r="K30" s="27">
        <f t="shared" si="0"/>
        <v>9.99</v>
      </c>
    </row>
    <row r="31" spans="2:11" ht="12.75">
      <c r="B31" s="19" t="s">
        <v>20</v>
      </c>
      <c r="C31" s="20" t="s">
        <v>58</v>
      </c>
      <c r="D31" s="21" t="s">
        <v>59</v>
      </c>
      <c r="E31" s="22">
        <v>10.5</v>
      </c>
      <c r="F31" s="23">
        <v>0.15</v>
      </c>
      <c r="G31" s="23">
        <v>0.15</v>
      </c>
      <c r="H31" s="24" t="s">
        <v>18</v>
      </c>
      <c r="I31" s="25" t="s">
        <v>17</v>
      </c>
      <c r="J31" s="26" t="s">
        <v>17</v>
      </c>
      <c r="K31" s="27">
        <f t="shared" si="0"/>
        <v>8.93</v>
      </c>
    </row>
    <row r="32" spans="2:11" ht="12.75">
      <c r="B32" s="19"/>
      <c r="C32" s="20" t="s">
        <v>60</v>
      </c>
      <c r="D32" s="21" t="s">
        <v>61</v>
      </c>
      <c r="E32" s="22">
        <v>19.95</v>
      </c>
      <c r="F32" s="23">
        <v>0.15</v>
      </c>
      <c r="G32" s="23">
        <v>0.15</v>
      </c>
      <c r="H32" s="24" t="s">
        <v>18</v>
      </c>
      <c r="I32" s="25" t="s">
        <v>17</v>
      </c>
      <c r="J32" s="26" t="s">
        <v>17</v>
      </c>
      <c r="K32" s="27">
        <f t="shared" si="0"/>
        <v>16.96</v>
      </c>
    </row>
    <row r="33" spans="2:11" ht="12.75">
      <c r="B33" s="19" t="s">
        <v>21</v>
      </c>
      <c r="C33" s="20" t="s">
        <v>62</v>
      </c>
      <c r="D33" s="21" t="s">
        <v>63</v>
      </c>
      <c r="E33" s="22">
        <v>9.95</v>
      </c>
      <c r="F33" s="23">
        <v>0.15</v>
      </c>
      <c r="G33" s="23">
        <v>0.15</v>
      </c>
      <c r="H33" s="24" t="s">
        <v>18</v>
      </c>
      <c r="I33" s="25" t="s">
        <v>17</v>
      </c>
      <c r="J33" s="26" t="s">
        <v>17</v>
      </c>
      <c r="K33" s="27">
        <f t="shared" si="0"/>
        <v>8.46</v>
      </c>
    </row>
    <row r="34" spans="2:11" ht="12.75">
      <c r="B34" s="19"/>
      <c r="C34" s="20" t="s">
        <v>64</v>
      </c>
      <c r="D34" s="21"/>
      <c r="E34" s="22">
        <v>10</v>
      </c>
      <c r="F34" s="23">
        <v>0</v>
      </c>
      <c r="G34" s="23">
        <v>0</v>
      </c>
      <c r="H34" s="24" t="s">
        <v>18</v>
      </c>
      <c r="I34" s="25" t="s">
        <v>17</v>
      </c>
      <c r="J34" s="26" t="s">
        <v>17</v>
      </c>
      <c r="K34" s="27">
        <f t="shared" si="0"/>
        <v>10</v>
      </c>
    </row>
    <row r="35" spans="2:11" ht="12.75">
      <c r="B35" s="19" t="s">
        <v>65</v>
      </c>
      <c r="C35" s="20" t="s">
        <v>66</v>
      </c>
      <c r="D35" s="21" t="s">
        <v>67</v>
      </c>
      <c r="E35" s="22">
        <v>10.5</v>
      </c>
      <c r="F35" s="23">
        <v>0.15</v>
      </c>
      <c r="G35" s="23">
        <v>0.15</v>
      </c>
      <c r="H35" s="24" t="s">
        <v>18</v>
      </c>
      <c r="I35" s="25" t="s">
        <v>17</v>
      </c>
      <c r="J35" s="26" t="s">
        <v>17</v>
      </c>
      <c r="K35" s="27">
        <f t="shared" si="0"/>
        <v>8.93</v>
      </c>
    </row>
    <row r="36" spans="2:11" ht="12.75">
      <c r="B36" s="19" t="s">
        <v>68</v>
      </c>
      <c r="C36" s="20" t="s">
        <v>69</v>
      </c>
      <c r="D36" s="21" t="s">
        <v>70</v>
      </c>
      <c r="E36" s="22">
        <v>13.66</v>
      </c>
      <c r="F36" s="23">
        <v>0</v>
      </c>
      <c r="G36" s="23">
        <v>0</v>
      </c>
      <c r="H36" s="24" t="s">
        <v>18</v>
      </c>
      <c r="I36" s="25" t="s">
        <v>17</v>
      </c>
      <c r="J36" s="26" t="s">
        <v>17</v>
      </c>
      <c r="K36" s="27">
        <f t="shared" si="0"/>
        <v>13.66</v>
      </c>
    </row>
    <row r="37" spans="2:11" ht="12.75">
      <c r="B37" s="19"/>
      <c r="C37" s="20"/>
      <c r="D37" s="21"/>
      <c r="E37" s="22"/>
      <c r="F37" s="23"/>
      <c r="G37" s="23"/>
      <c r="H37" s="24" t="s">
        <v>17</v>
      </c>
      <c r="I37" s="25" t="s">
        <v>17</v>
      </c>
      <c r="J37" s="26"/>
      <c r="K37" s="27">
        <f t="shared" si="0"/>
      </c>
    </row>
    <row r="38" spans="2:11" ht="12.75">
      <c r="B38" s="19"/>
      <c r="C38" s="20"/>
      <c r="D38" s="21"/>
      <c r="E38" s="22"/>
      <c r="F38" s="23"/>
      <c r="G38" s="23"/>
      <c r="H38" s="24" t="s">
        <v>17</v>
      </c>
      <c r="I38" s="25" t="s">
        <v>17</v>
      </c>
      <c r="J38" s="26" t="s">
        <v>17</v>
      </c>
      <c r="K38" s="27">
        <f t="shared" si="0"/>
      </c>
    </row>
    <row r="39" spans="2:11" ht="12.75">
      <c r="B39" s="19"/>
      <c r="C39" s="20"/>
      <c r="D39" s="21"/>
      <c r="E39" s="22"/>
      <c r="F39" s="23"/>
      <c r="G39" s="23"/>
      <c r="H39" s="24" t="s">
        <v>17</v>
      </c>
      <c r="I39" s="25" t="s">
        <v>17</v>
      </c>
      <c r="J39" s="26"/>
      <c r="K39" s="27">
        <f t="shared" si="0"/>
      </c>
    </row>
    <row r="40" spans="2:11" ht="15.75">
      <c r="B40" s="28"/>
      <c r="C40" s="28"/>
      <c r="D40" s="28"/>
      <c r="K40" s="30">
        <f>SUM(K10:K39)</f>
        <v>116.5</v>
      </c>
    </row>
    <row r="41" spans="2:11" s="31" customFormat="1" ht="11.25" customHeight="1">
      <c r="B41" s="34" t="s">
        <v>71</v>
      </c>
      <c r="C41" s="34"/>
      <c r="D41" s="34"/>
      <c r="E41" s="34"/>
      <c r="F41" s="34"/>
      <c r="G41" s="34"/>
      <c r="H41" s="34"/>
      <c r="I41" s="34"/>
      <c r="J41" s="34"/>
      <c r="K41" s="34"/>
    </row>
    <row r="42" spans="2:11" s="31" customFormat="1" ht="11.25" customHeight="1">
      <c r="B42" s="34" t="s">
        <v>22</v>
      </c>
      <c r="C42" s="34"/>
      <c r="D42" s="34"/>
      <c r="E42" s="34"/>
      <c r="F42" s="34"/>
      <c r="G42" s="34"/>
      <c r="H42" s="34"/>
      <c r="I42" s="34"/>
      <c r="J42" s="34"/>
      <c r="K42" s="34"/>
    </row>
    <row r="43" spans="2:11" s="31" customFormat="1" ht="11.25" customHeight="1">
      <c r="B43" s="35" t="s">
        <v>23</v>
      </c>
      <c r="C43" s="36"/>
      <c r="D43" s="36"/>
      <c r="E43" s="36"/>
      <c r="F43" s="36"/>
      <c r="G43" s="36"/>
      <c r="H43" s="36"/>
      <c r="I43" s="36"/>
      <c r="J43" s="36"/>
      <c r="K43" s="36"/>
    </row>
    <row r="44" ht="2.25" customHeight="1" thickBot="1"/>
    <row r="45" spans="2:13" ht="15.75" customHeight="1" thickBot="1">
      <c r="B45" s="37" t="s">
        <v>72</v>
      </c>
      <c r="C45" s="38"/>
      <c r="D45" s="38"/>
      <c r="E45" s="38"/>
      <c r="F45" s="38"/>
      <c r="G45" s="38"/>
      <c r="H45" s="38"/>
      <c r="I45" s="38"/>
      <c r="J45" s="38"/>
      <c r="K45" s="38"/>
      <c r="L45" s="4"/>
      <c r="M45" s="4"/>
    </row>
  </sheetData>
  <sheetProtection password="DB55" sheet="1" objects="1" scenarios="1"/>
  <mergeCells count="16"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  <mergeCell ref="I8:I9"/>
    <mergeCell ref="J8:J9"/>
    <mergeCell ref="B41:K41"/>
    <mergeCell ref="B42:K42"/>
    <mergeCell ref="B43:K43"/>
    <mergeCell ref="B45:K45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Ziegler</dc:creator>
  <cp:keywords/>
  <dc:description/>
  <cp:lastModifiedBy>Tanja Häring</cp:lastModifiedBy>
  <dcterms:created xsi:type="dcterms:W3CDTF">2005-05-16T13:36:51Z</dcterms:created>
  <dcterms:modified xsi:type="dcterms:W3CDTF">2023-05-22T11:25:00Z</dcterms:modified>
  <cp:category/>
  <cp:version/>
  <cp:contentType/>
  <cp:contentStatus/>
</cp:coreProperties>
</file>